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825" activeTab="0"/>
  </bookViews>
  <sheets>
    <sheet name="LOKALISERING_UPDATE_SKEMA" sheetId="1" r:id="rId1"/>
    <sheet name="koder " sheetId="2" r:id="rId2"/>
  </sheets>
  <definedNames>
    <definedName name="ADGANGSFORHOLD">'koder '!$B$154:$B$156</definedName>
    <definedName name="ADGANGSFORHOLDforklaring">'koder '!$D$154:$D$156</definedName>
    <definedName name="ANVENDELSE">'koder '!$B$70:$B$99</definedName>
    <definedName name="ANVENDELSEforklaring">'koder '!$D$71:$D$99</definedName>
    <definedName name="ARBEJDSFORHOLD">'koder '!$B$160:$B$163</definedName>
    <definedName name="ARBEJDSFORHOLDforklaring">'koder '!$D$160:$D$163</definedName>
    <definedName name="DATUM">'koder '!$B$3:$B$4</definedName>
    <definedName name="FIKSPKTBESKRforklaring">'koder '!$D$136:$D$150</definedName>
    <definedName name="FIKSPKTBESKRNY">'koder '!$B$136:$B$149</definedName>
    <definedName name="KOORKILDE">'koder '!$B$27:$B$37</definedName>
    <definedName name="KOORKILDEforklaringer">'koder '!$D$27:$D$37</definedName>
    <definedName name="KOORMETODE">'koder '!$B$11:$B$23</definedName>
    <definedName name="KOORMETODEforklaring">'koder '!$D$11:$D$23</definedName>
    <definedName name="KOTEKILDE">'koder '!$B$123:$B$132</definedName>
    <definedName name="KOTEKILDEforklaring">'koder '!$D$123:$D$132</definedName>
    <definedName name="KOTEMETODE">'koder '!$B$109:$B$119</definedName>
    <definedName name="KOTEMETODEforklaring">'koder '!$D$109:$D$119</definedName>
    <definedName name="KOTESYSTEM">'koder '!$B$103:$B$105</definedName>
    <definedName name="KOTESYSTEMforklaring">'koder '!$D$103:$D$105</definedName>
    <definedName name="PEJLESITUATION">'koder '!#REF!</definedName>
    <definedName name="PEJLESITUATIONforklaring">'koder '!#REF!</definedName>
    <definedName name="REFPOINT">'koder '!#REF!</definedName>
    <definedName name="REFPOINTforklaring">'koder '!#REF!</definedName>
    <definedName name="UTMZONE">'koder '!$B$7:$B$8</definedName>
  </definedNames>
  <calcPr fullCalcOnLoad="1"/>
</workbook>
</file>

<file path=xl/sharedStrings.xml><?xml version="1.0" encoding="utf-8"?>
<sst xmlns="http://schemas.openxmlformats.org/spreadsheetml/2006/main" count="316" uniqueCount="187">
  <si>
    <t>A</t>
  </si>
  <si>
    <t>B</t>
  </si>
  <si>
    <t>D</t>
  </si>
  <si>
    <t>GEUS</t>
  </si>
  <si>
    <t>E</t>
  </si>
  <si>
    <t>K</t>
  </si>
  <si>
    <t>T</t>
  </si>
  <si>
    <t>U</t>
  </si>
  <si>
    <t>Å</t>
  </si>
  <si>
    <t>Rådgivende ingeniør firma</t>
  </si>
  <si>
    <t>V</t>
  </si>
  <si>
    <t>L</t>
  </si>
  <si>
    <t>M</t>
  </si>
  <si>
    <t>N</t>
  </si>
  <si>
    <t>Anden indberetter</t>
  </si>
  <si>
    <t>F</t>
  </si>
  <si>
    <t>J</t>
  </si>
  <si>
    <t>Andet</t>
  </si>
  <si>
    <t>G</t>
  </si>
  <si>
    <t>Kote målt med GPS</t>
  </si>
  <si>
    <t>P</t>
  </si>
  <si>
    <t>Differential Global Positioning System</t>
  </si>
  <si>
    <t>Beregnet v.h.a. KMS' digitale kort</t>
  </si>
  <si>
    <t>S</t>
  </si>
  <si>
    <t>GEUS aflæst udfra skitse</t>
  </si>
  <si>
    <t>O</t>
  </si>
  <si>
    <t>Beregnet afstand fra kortkanter</t>
  </si>
  <si>
    <t>Målt med GPS</t>
  </si>
  <si>
    <t>Digitaliseret på koordinatbord</t>
  </si>
  <si>
    <t>DG</t>
  </si>
  <si>
    <t>SY</t>
  </si>
  <si>
    <t>Syledis</t>
  </si>
  <si>
    <t>Luftfoto</t>
  </si>
  <si>
    <t>Ortofoto</t>
  </si>
  <si>
    <t>Topografisk kort over Danmark i 1:10.000</t>
  </si>
  <si>
    <t>DEC</t>
  </si>
  <si>
    <t>Decca</t>
  </si>
  <si>
    <t>TK</t>
  </si>
  <si>
    <t>Teknisk grundkort TK1-3</t>
  </si>
  <si>
    <t>I</t>
  </si>
  <si>
    <t>Landinspektør</t>
  </si>
  <si>
    <t>KD</t>
  </si>
  <si>
    <t>DATUM</t>
  </si>
  <si>
    <t>VS</t>
  </si>
  <si>
    <t>Permanent grundvandssænkning</t>
  </si>
  <si>
    <t>Brunkulsboring</t>
  </si>
  <si>
    <t>C</t>
  </si>
  <si>
    <t>Brønd</t>
  </si>
  <si>
    <t>Dybdeboring/dybhulsproduktion</t>
  </si>
  <si>
    <t>Frederikshavn gasboring</t>
  </si>
  <si>
    <t>Geoteknisk boring/midlertidig grundvandssænkning</t>
  </si>
  <si>
    <t>Vandinjektion/nedpumpningsboring</t>
  </si>
  <si>
    <t>Forureningsbor./miljøundersøg./lossepl./affaldsdep./lov 214</t>
  </si>
  <si>
    <t>Moniteringsboring/overvågning/kontrol/GRUMO</t>
  </si>
  <si>
    <t>Sløjfet/opgivet/opfyldt boring</t>
  </si>
  <si>
    <t>Vandforsyningsboring/nødvandsforsyningsboring/sænkning</t>
  </si>
  <si>
    <t>Ingen anvendelse</t>
  </si>
  <si>
    <t>VA</t>
  </si>
  <si>
    <t>Afværgeboring</t>
  </si>
  <si>
    <t>VD</t>
  </si>
  <si>
    <t>Dambrug</t>
  </si>
  <si>
    <t>VH</t>
  </si>
  <si>
    <t>Havevanding</t>
  </si>
  <si>
    <t>VI</t>
  </si>
  <si>
    <t>Industri/procesvand/kølevand/skylning/grusvaskning</t>
  </si>
  <si>
    <t>VM</t>
  </si>
  <si>
    <t>Markvanding/gartneri</t>
  </si>
  <si>
    <t>VP</t>
  </si>
  <si>
    <t>Privat husholdning/drikkevand udenfor vandværk</t>
  </si>
  <si>
    <t>VV</t>
  </si>
  <si>
    <t>Vandværksboring</t>
  </si>
  <si>
    <t>Pejleboring</t>
  </si>
  <si>
    <t>LS</t>
  </si>
  <si>
    <t>Sparging/termisk oprensning (iltningsbor.)</t>
  </si>
  <si>
    <t>LO</t>
  </si>
  <si>
    <t>Oprensning</t>
  </si>
  <si>
    <t>MG</t>
  </si>
  <si>
    <t>Marin geoteknisk</t>
  </si>
  <si>
    <t>Jordvarme op/ned</t>
  </si>
  <si>
    <t>RE</t>
  </si>
  <si>
    <t>Vandindvindingsboring, reserve</t>
  </si>
  <si>
    <t>VR</t>
  </si>
  <si>
    <t>Reserve/Nødvands boring</t>
  </si>
  <si>
    <t>Ikke oplyst</t>
  </si>
  <si>
    <t>Kommune</t>
  </si>
  <si>
    <t>Amt</t>
  </si>
  <si>
    <t>Brøndborer</t>
  </si>
  <si>
    <t>Geoteknisk firma</t>
  </si>
  <si>
    <t>Brøndborer lokalisator</t>
  </si>
  <si>
    <t>Miljøcenter</t>
  </si>
  <si>
    <t>Nivelleret kote</t>
  </si>
  <si>
    <t>H</t>
  </si>
  <si>
    <t>Kote fra højdemodel</t>
  </si>
  <si>
    <t>Kote aflæst på kort i felten</t>
  </si>
  <si>
    <t>Kote aflæst på kort på kontoret</t>
  </si>
  <si>
    <t>Ekkolod</t>
  </si>
  <si>
    <t>Beregnet efter digital terræn model</t>
  </si>
  <si>
    <t>XUTM</t>
  </si>
  <si>
    <t>YUTM</t>
  </si>
  <si>
    <t>FIKSPKTBESKR</t>
  </si>
  <si>
    <t>KOTEMETODE</t>
  </si>
  <si>
    <t>KOORKILDE</t>
  </si>
  <si>
    <t>ANVENDELSE</t>
  </si>
  <si>
    <t>KOORMETODE</t>
  </si>
  <si>
    <t>Regionskommune (fra 2007)</t>
  </si>
  <si>
    <t>KOTEKILDE</t>
  </si>
  <si>
    <t>KOTESYSTEM</t>
  </si>
  <si>
    <t>DVR90</t>
  </si>
  <si>
    <t>DVR90 (Dansk Vertikal Reference)</t>
  </si>
  <si>
    <t>DNN</t>
  </si>
  <si>
    <t>DNN (Dansk Normal Nul incl. Københavns nul)</t>
  </si>
  <si>
    <t>HAV</t>
  </si>
  <si>
    <t>Havets overflade</t>
  </si>
  <si>
    <t>EUREF89</t>
  </si>
  <si>
    <t>WGS84</t>
  </si>
  <si>
    <t>Brøndkarm</t>
  </si>
  <si>
    <t>Dæksel</t>
  </si>
  <si>
    <t>Top forerør</t>
  </si>
  <si>
    <t>Betonbund / gulv</t>
  </si>
  <si>
    <t>Top af pumpehus</t>
  </si>
  <si>
    <t>Flange</t>
  </si>
  <si>
    <t>Top af Pejlerør</t>
  </si>
  <si>
    <t>Top af pejlestuds</t>
  </si>
  <si>
    <t>Terræn</t>
  </si>
  <si>
    <t>Top af udluftningsrør</t>
  </si>
  <si>
    <t>Vinkel</t>
  </si>
  <si>
    <t>Borestedets adresse</t>
  </si>
  <si>
    <t>Fikspunkt information</t>
  </si>
  <si>
    <t>Boringslokaliserings information</t>
  </si>
  <si>
    <t>Kote information</t>
  </si>
  <si>
    <t>Postnummer</t>
  </si>
  <si>
    <t>OD</t>
  </si>
  <si>
    <t>Overkant dæksel</t>
  </si>
  <si>
    <t>UD</t>
  </si>
  <si>
    <t>Underkant dæksel</t>
  </si>
  <si>
    <t>UTM Zone
32 eller
33 (Bornholm)</t>
  </si>
  <si>
    <t xml:space="preserve">
Fikspunkt meter over terræn
(b)</t>
  </si>
  <si>
    <t>Kotemærke</t>
  </si>
  <si>
    <t>X koordinat 
(6 cifre)</t>
  </si>
  <si>
    <t>Y koordinat 
(7 cifre)</t>
  </si>
  <si>
    <t>Overboret/uddybet</t>
  </si>
  <si>
    <t xml:space="preserve">TL </t>
  </si>
  <si>
    <t xml:space="preserve">Top af Flange </t>
  </si>
  <si>
    <t>ZONE</t>
  </si>
  <si>
    <t>ADGANGSFORHOLD</t>
  </si>
  <si>
    <t>ARBEJDSFORHOLD</t>
  </si>
  <si>
    <t>Kan tilkøres med bil</t>
  </si>
  <si>
    <t>Kan tilkøres med firehjulstræk</t>
  </si>
  <si>
    <t>Kun adgang til fods</t>
  </si>
  <si>
    <t>Én mand</t>
  </si>
  <si>
    <t>To mand, tungt dæksel</t>
  </si>
  <si>
    <t>To mand, dyb installation</t>
  </si>
  <si>
    <t>To mand, andre forhold (jvf. bemærkning)</t>
  </si>
  <si>
    <t xml:space="preserve">Arbejdsforhold
bemærkninger
</t>
  </si>
  <si>
    <r>
      <t xml:space="preserve">Arbejdsforhold
</t>
    </r>
    <r>
      <rPr>
        <b/>
        <sz val="10"/>
        <rFont val="Arial"/>
        <family val="2"/>
      </rPr>
      <t>ANVEND KODER</t>
    </r>
  </si>
  <si>
    <r>
      <t xml:space="preserve">Adgangsforhold
</t>
    </r>
    <r>
      <rPr>
        <b/>
        <sz val="10"/>
        <rFont val="Arial"/>
        <family val="2"/>
      </rPr>
      <t>ANVEND KODER</t>
    </r>
  </si>
  <si>
    <t>Adgangsforhold information</t>
  </si>
  <si>
    <r>
      <t xml:space="preserve">Datum
</t>
    </r>
    <r>
      <rPr>
        <b/>
        <sz val="10"/>
        <rFont val="Arial"/>
        <family val="2"/>
      </rPr>
      <t xml:space="preserve">
ANVEND KODER</t>
    </r>
  </si>
  <si>
    <r>
      <t xml:space="preserve">KoorMetode
</t>
    </r>
    <r>
      <rPr>
        <b/>
        <sz val="10"/>
        <rFont val="Arial"/>
        <family val="2"/>
      </rPr>
      <t>ANVEND KODER</t>
    </r>
  </si>
  <si>
    <r>
      <t xml:space="preserve">KoorKilde
</t>
    </r>
    <r>
      <rPr>
        <b/>
        <sz val="10"/>
        <rFont val="Arial"/>
        <family val="2"/>
      </rPr>
      <t>ANVEND KODER</t>
    </r>
  </si>
  <si>
    <r>
      <t xml:space="preserve">Anvendelse
</t>
    </r>
    <r>
      <rPr>
        <b/>
        <sz val="10"/>
        <rFont val="Arial"/>
        <family val="2"/>
      </rPr>
      <t>ANVEND KODER</t>
    </r>
  </si>
  <si>
    <t xml:space="preserve">Fikspunkt usikkerhed (z)
</t>
  </si>
  <si>
    <t xml:space="preserve">
Terrænkote
(c=a-b)</t>
  </si>
  <si>
    <t>Fikspunkt usikkerhed 
(x,y)</t>
  </si>
  <si>
    <r>
      <t xml:space="preserve">Fikspunkt beskrivelse
</t>
    </r>
    <r>
      <rPr>
        <b/>
        <sz val="10"/>
        <rFont val="Arial"/>
        <family val="2"/>
      </rPr>
      <t>ANVEND KODER</t>
    </r>
  </si>
  <si>
    <t xml:space="preserve">
Fikspunkt kote
(a)</t>
  </si>
  <si>
    <r>
      <t xml:space="preserve">Kotemetode
</t>
    </r>
    <r>
      <rPr>
        <b/>
        <sz val="10"/>
        <rFont val="Arial"/>
        <family val="2"/>
      </rPr>
      <t>ANVEND KODER</t>
    </r>
  </si>
  <si>
    <r>
      <t xml:space="preserve">Kotekilde
</t>
    </r>
    <r>
      <rPr>
        <b/>
        <sz val="10"/>
        <rFont val="Arial"/>
        <family val="2"/>
      </rPr>
      <t>ANVEND KODER</t>
    </r>
  </si>
  <si>
    <r>
      <t xml:space="preserve">Kotesystem
</t>
    </r>
    <r>
      <rPr>
        <b/>
        <sz val="10"/>
        <rFont val="Arial"/>
        <family val="2"/>
      </rPr>
      <t>ANVEND KODER</t>
    </r>
  </si>
  <si>
    <t>DGUNR</t>
  </si>
  <si>
    <t>STED1</t>
  </si>
  <si>
    <t>BORINGSPOSTNR</t>
  </si>
  <si>
    <t>KOTE</t>
  </si>
  <si>
    <t>UTMZONE</t>
  </si>
  <si>
    <t>FIKSPKTKOTE</t>
  </si>
  <si>
    <t>FIKSPKTUSIKKERHED</t>
  </si>
  <si>
    <t>FIKSPKTUSIKKERHEDVER</t>
  </si>
  <si>
    <t>FIKSPKTMOVERTERRAEN</t>
  </si>
  <si>
    <t>ARBEJDSFORHOLDBEM</t>
  </si>
  <si>
    <r>
      <t xml:space="preserve">Formål
</t>
    </r>
    <r>
      <rPr>
        <b/>
        <sz val="10"/>
        <rFont val="Arial"/>
        <family val="2"/>
      </rPr>
      <t>ANVEND KODER</t>
    </r>
  </si>
  <si>
    <t>FORMAAL</t>
  </si>
  <si>
    <t>Shot hole/Dapco</t>
  </si>
  <si>
    <t>R</t>
  </si>
  <si>
    <t>Råstofboring f.eks. efter ler/sand/bentonit</t>
  </si>
  <si>
    <t>Undersøgelsesboring/videnskabelig boring/prøveboring</t>
  </si>
  <si>
    <t>Vandforsyningsboring/sænkning</t>
  </si>
  <si>
    <t>September 2023</t>
  </si>
</sst>
</file>

<file path=xl/styles.xml><?xml version="1.0" encoding="utf-8"?>
<styleSheet xmlns="http://schemas.openxmlformats.org/spreadsheetml/2006/main">
  <numFmts count="5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&quot;kr&quot;\ * #,##0.00_ ;_ &quot;kr&quot;\ * \-#,##0.00_ ;_ &quot;kr&quot;\ * &quot;-&quot;??_ ;_ @_ "/>
    <numFmt numFmtId="194" formatCode="&quot;Ja&quot;;&quot;Ja&quot;;&quot;Nej&quot;"/>
    <numFmt numFmtId="195" formatCode="&quot;Sand&quot;;&quot;Sand&quot;;&quot;Falsk&quot;"/>
    <numFmt numFmtId="196" formatCode="&quot;Til&quot;;&quot;Til&quot;;&quot;Fra&quot;"/>
    <numFmt numFmtId="197" formatCode="[$€-2]\ #.##000_);[Red]\([$€-2]\ #.##000\)"/>
    <numFmt numFmtId="198" formatCode="#,##0.0"/>
    <numFmt numFmtId="199" formatCode="[$-809]dd\ mmmm\ yyyy"/>
    <numFmt numFmtId="200" formatCode="mmm\-yyyy"/>
    <numFmt numFmtId="201" formatCode="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dd\-mmm\-yy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sz val="8"/>
      <name val="Segoe U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4999800026416778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32" borderId="13" xfId="0" applyFont="1" applyFill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0" fillId="4" borderId="13" xfId="0" applyFill="1" applyBorder="1" applyAlignment="1" applyProtection="1">
      <alignment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32" borderId="13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5" borderId="13" xfId="0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8" xfId="0" applyFont="1" applyFill="1" applyBorder="1" applyAlignment="1">
      <alignment/>
    </xf>
    <xf numFmtId="0" fontId="47" fillId="0" borderId="19" xfId="0" applyFont="1" applyFill="1" applyBorder="1" applyAlignment="1">
      <alignment/>
    </xf>
    <xf numFmtId="0" fontId="47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8" fillId="0" borderId="24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25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7" xfId="0" applyFont="1" applyBorder="1" applyAlignment="1">
      <alignment/>
    </xf>
    <xf numFmtId="49" fontId="0" fillId="0" borderId="13" xfId="0" applyNumberFormat="1" applyFont="1" applyBorder="1" applyAlignment="1" applyProtection="1">
      <alignment/>
      <protection locked="0"/>
    </xf>
    <xf numFmtId="0" fontId="0" fillId="0" borderId="21" xfId="0" applyBorder="1" applyAlignment="1" applyProtection="1">
      <alignment horizontal="center" wrapText="1"/>
      <protection locked="0"/>
    </xf>
    <xf numFmtId="0" fontId="0" fillId="13" borderId="13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 horizontal="center" wrapText="1"/>
      <protection/>
    </xf>
    <xf numFmtId="0" fontId="0" fillId="4" borderId="26" xfId="0" applyFont="1" applyFill="1" applyBorder="1" applyAlignment="1" applyProtection="1">
      <alignment horizontal="center" wrapText="1"/>
      <protection/>
    </xf>
    <xf numFmtId="0" fontId="0" fillId="32" borderId="26" xfId="0" applyFont="1" applyFill="1" applyBorder="1" applyAlignment="1" applyProtection="1">
      <alignment horizontal="center" wrapText="1"/>
      <protection/>
    </xf>
    <xf numFmtId="49" fontId="9" fillId="0" borderId="21" xfId="0" applyNumberFormat="1" applyFont="1" applyBorder="1" applyAlignment="1" applyProtection="1">
      <alignment horizontal="center" vertical="top" wrapText="1"/>
      <protection/>
    </xf>
    <xf numFmtId="0" fontId="9" fillId="0" borderId="21" xfId="0" applyFont="1" applyBorder="1" applyAlignment="1" applyProtection="1">
      <alignment horizontal="center" vertical="top" wrapText="1"/>
      <protection/>
    </xf>
    <xf numFmtId="0" fontId="9" fillId="0" borderId="27" xfId="0" applyFont="1" applyFill="1" applyBorder="1" applyAlignment="1" applyProtection="1">
      <alignment horizontal="center" vertical="top" wrapText="1"/>
      <protection/>
    </xf>
    <xf numFmtId="0" fontId="9" fillId="0" borderId="28" xfId="0" applyFont="1" applyFill="1" applyBorder="1" applyAlignment="1" applyProtection="1">
      <alignment horizontal="center" vertical="top" wrapText="1"/>
      <protection/>
    </xf>
    <xf numFmtId="0" fontId="9" fillId="0" borderId="16" xfId="0" applyFont="1" applyFill="1" applyBorder="1" applyAlignment="1" applyProtection="1">
      <alignment horizontal="center" vertical="top" wrapText="1"/>
      <protection/>
    </xf>
    <xf numFmtId="0" fontId="9" fillId="0" borderId="21" xfId="0" applyFont="1" applyFill="1" applyBorder="1" applyAlignment="1" applyProtection="1">
      <alignment horizontal="center" vertical="top" wrapText="1"/>
      <protection/>
    </xf>
    <xf numFmtId="0" fontId="9" fillId="0" borderId="28" xfId="0" applyFont="1" applyBorder="1" applyAlignment="1" applyProtection="1">
      <alignment horizontal="center" vertical="top" wrapText="1"/>
      <protection/>
    </xf>
    <xf numFmtId="0" fontId="9" fillId="0" borderId="13" xfId="0" applyFont="1" applyBorder="1" applyAlignment="1" applyProtection="1">
      <alignment horizontal="center" vertical="top" wrapText="1"/>
      <protection/>
    </xf>
    <xf numFmtId="0" fontId="47" fillId="0" borderId="0" xfId="0" applyFont="1" applyFill="1" applyBorder="1" applyAlignment="1">
      <alignment/>
    </xf>
    <xf numFmtId="0" fontId="8" fillId="0" borderId="22" xfId="0" applyFont="1" applyFill="1" applyBorder="1" applyAlignment="1">
      <alignment wrapText="1"/>
    </xf>
    <xf numFmtId="0" fontId="47" fillId="0" borderId="23" xfId="0" applyFont="1" applyFill="1" applyBorder="1" applyAlignment="1">
      <alignment/>
    </xf>
    <xf numFmtId="0" fontId="29" fillId="0" borderId="22" xfId="0" applyFont="1" applyFill="1" applyBorder="1" applyAlignment="1">
      <alignment wrapText="1"/>
    </xf>
    <xf numFmtId="49" fontId="0" fillId="0" borderId="0" xfId="0" applyNumberFormat="1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horizontal="center" wrapText="1"/>
      <protection/>
    </xf>
    <xf numFmtId="0" fontId="0" fillId="5" borderId="13" xfId="0" applyFill="1" applyBorder="1" applyAlignment="1" applyProtection="1">
      <alignment horizontal="center" wrapText="1"/>
      <protection/>
    </xf>
    <xf numFmtId="0" fontId="0" fillId="13" borderId="13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"/>
    </sheetView>
  </sheetViews>
  <sheetFormatPr defaultColWidth="9.140625" defaultRowHeight="12.75"/>
  <cols>
    <col min="1" max="1" width="17.7109375" style="7" customWidth="1"/>
    <col min="2" max="2" width="21.7109375" style="9" customWidth="1"/>
    <col min="3" max="3" width="21.8515625" style="9" customWidth="1"/>
    <col min="4" max="4" width="17.57421875" style="13" customWidth="1"/>
    <col min="5" max="5" width="11.421875" style="14" customWidth="1"/>
    <col min="6" max="6" width="11.57421875" style="14" customWidth="1"/>
    <col min="7" max="7" width="14.421875" style="13" customWidth="1"/>
    <col min="8" max="8" width="18.57421875" style="15" customWidth="1"/>
    <col min="9" max="9" width="17.7109375" style="15" customWidth="1"/>
    <col min="10" max="11" width="19.57421875" style="16" customWidth="1"/>
    <col min="12" max="12" width="17.7109375" style="10" customWidth="1"/>
    <col min="13" max="13" width="17.00390625" style="6" customWidth="1"/>
    <col min="14" max="14" width="18.00390625" style="11" customWidth="1"/>
    <col min="15" max="15" width="18.421875" style="10" customWidth="1"/>
    <col min="16" max="16" width="20.28125" style="8" customWidth="1"/>
    <col min="17" max="17" width="26.57421875" style="12" customWidth="1"/>
    <col min="18" max="18" width="20.7109375" style="8" customWidth="1"/>
    <col min="19" max="19" width="20.421875" style="8" customWidth="1"/>
    <col min="20" max="20" width="16.8515625" style="8" customWidth="1"/>
    <col min="21" max="21" width="17.421875" style="42" customWidth="1"/>
    <col min="22" max="23" width="17.140625" style="42" customWidth="1"/>
    <col min="24" max="16384" width="9.140625" style="3" customWidth="1"/>
  </cols>
  <sheetData>
    <row r="1" spans="1:23" ht="12.75" customHeight="1">
      <c r="A1" s="58" t="s">
        <v>186</v>
      </c>
      <c r="B1" s="59" t="s">
        <v>128</v>
      </c>
      <c r="C1" s="59"/>
      <c r="D1" s="59"/>
      <c r="E1" s="59"/>
      <c r="F1" s="59"/>
      <c r="G1" s="59"/>
      <c r="H1" s="59"/>
      <c r="I1" s="59"/>
      <c r="J1" s="59"/>
      <c r="K1" s="59"/>
      <c r="L1" s="60" t="s">
        <v>129</v>
      </c>
      <c r="M1" s="60"/>
      <c r="N1" s="60"/>
      <c r="O1" s="60"/>
      <c r="P1" s="60" t="s">
        <v>127</v>
      </c>
      <c r="Q1" s="60"/>
      <c r="R1" s="60"/>
      <c r="S1" s="60"/>
      <c r="T1" s="60"/>
      <c r="U1" s="61" t="s">
        <v>156</v>
      </c>
      <c r="V1" s="61"/>
      <c r="W1" s="61"/>
    </row>
    <row r="2" spans="1:23" s="4" customFormat="1" ht="20.25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  <c r="M2" s="64"/>
      <c r="N2" s="64"/>
      <c r="O2" s="64"/>
      <c r="P2" s="64"/>
      <c r="Q2" s="64"/>
      <c r="R2" s="64"/>
      <c r="S2" s="64"/>
      <c r="T2" s="64"/>
      <c r="U2" s="61"/>
      <c r="V2" s="61"/>
      <c r="W2" s="61"/>
    </row>
    <row r="3" spans="1:23" s="5" customFormat="1" ht="96" customHeight="1" thickBot="1">
      <c r="A3" s="17"/>
      <c r="B3" s="18" t="s">
        <v>126</v>
      </c>
      <c r="C3" s="19" t="s">
        <v>130</v>
      </c>
      <c r="D3" s="43" t="s">
        <v>157</v>
      </c>
      <c r="E3" s="20" t="s">
        <v>138</v>
      </c>
      <c r="F3" s="20" t="s">
        <v>139</v>
      </c>
      <c r="G3" s="20" t="s">
        <v>135</v>
      </c>
      <c r="H3" s="20" t="s">
        <v>158</v>
      </c>
      <c r="I3" s="43" t="s">
        <v>159</v>
      </c>
      <c r="J3" s="65" t="s">
        <v>179</v>
      </c>
      <c r="K3" s="66" t="s">
        <v>160</v>
      </c>
      <c r="L3" s="45" t="s">
        <v>162</v>
      </c>
      <c r="M3" s="45" t="s">
        <v>168</v>
      </c>
      <c r="N3" s="45" t="s">
        <v>166</v>
      </c>
      <c r="O3" s="45" t="s">
        <v>167</v>
      </c>
      <c r="P3" s="44" t="s">
        <v>165</v>
      </c>
      <c r="Q3" s="44" t="s">
        <v>164</v>
      </c>
      <c r="R3" s="44" t="s">
        <v>163</v>
      </c>
      <c r="S3" s="44" t="s">
        <v>161</v>
      </c>
      <c r="T3" s="44" t="s">
        <v>136</v>
      </c>
      <c r="U3" s="67" t="s">
        <v>155</v>
      </c>
      <c r="V3" s="67" t="s">
        <v>154</v>
      </c>
      <c r="W3" s="67" t="s">
        <v>153</v>
      </c>
    </row>
    <row r="4" spans="1:24" s="21" customFormat="1" ht="32.25" thickBot="1">
      <c r="A4" s="46" t="s">
        <v>169</v>
      </c>
      <c r="B4" s="47" t="s">
        <v>170</v>
      </c>
      <c r="C4" s="47" t="s">
        <v>171</v>
      </c>
      <c r="D4" s="48" t="s">
        <v>42</v>
      </c>
      <c r="E4" s="49" t="s">
        <v>97</v>
      </c>
      <c r="F4" s="49" t="s">
        <v>98</v>
      </c>
      <c r="G4" s="49" t="s">
        <v>173</v>
      </c>
      <c r="H4" s="50" t="s">
        <v>103</v>
      </c>
      <c r="I4" s="51" t="s">
        <v>101</v>
      </c>
      <c r="J4" s="49" t="s">
        <v>180</v>
      </c>
      <c r="K4" s="49" t="s">
        <v>102</v>
      </c>
      <c r="L4" s="52" t="s">
        <v>172</v>
      </c>
      <c r="M4" s="52" t="s">
        <v>106</v>
      </c>
      <c r="N4" s="52" t="s">
        <v>100</v>
      </c>
      <c r="O4" s="52" t="s">
        <v>105</v>
      </c>
      <c r="P4" s="52" t="s">
        <v>174</v>
      </c>
      <c r="Q4" s="52" t="s">
        <v>99</v>
      </c>
      <c r="R4" s="52" t="s">
        <v>175</v>
      </c>
      <c r="S4" s="52" t="s">
        <v>176</v>
      </c>
      <c r="T4" s="52" t="s">
        <v>177</v>
      </c>
      <c r="U4" s="53" t="s">
        <v>144</v>
      </c>
      <c r="V4" s="53" t="s">
        <v>145</v>
      </c>
      <c r="W4" s="53" t="s">
        <v>178</v>
      </c>
      <c r="X4" s="41"/>
    </row>
    <row r="5" ht="12.75">
      <c r="A5" s="40"/>
    </row>
    <row r="8" ht="12.75">
      <c r="A8" s="40"/>
    </row>
  </sheetData>
  <sheetProtection password="EADB" sheet="1" formatCells="0" insertColumns="0" insertRows="0" sort="0" autoFilter="0"/>
  <mergeCells count="4">
    <mergeCell ref="L1:O2"/>
    <mergeCell ref="P1:T2"/>
    <mergeCell ref="U1:W2"/>
    <mergeCell ref="B1:K2"/>
  </mergeCells>
  <dataValidations count="32">
    <dataValidation type="list" allowBlank="1" showInputMessage="1" showErrorMessage="1" prompt="kun store bogstaver" sqref="M6:M65536">
      <formula1>KOTESYSTEM</formula1>
    </dataValidation>
    <dataValidation type="list" allowBlank="1" showErrorMessage="1" prompt="DVR90&#10;DNN&#10;BFP&#10;HAV&#10;&#10;" sqref="M4">
      <formula1>KOTESYSTEMforklaring</formula1>
    </dataValidation>
    <dataValidation type="list" allowBlank="1" showErrorMessage="1" prompt="&#10;" sqref="N4">
      <formula1>KOTEMETODEforklaring</formula1>
    </dataValidation>
    <dataValidation type="list" allowBlank="1" showErrorMessage="1" prompt="A Amt&#10;B Brøndborer&#10;D GEUS&#10;E Regionskommune (fra 2007)&#10;G Geoteknisk firma&#10;I Landinspektør&#10;K Kommune&#10;L Brøndborer lokalisator&#10;M Miljøcenter&#10;N Anden indberetter&#10;Å Rådgivende ingeniør firmal&#10;" sqref="O4">
      <formula1>KOTEKILDEforklaring</formula1>
    </dataValidation>
    <dataValidation type="list" allowBlank="1" showInputMessage="1" showErrorMessage="1" sqref="I4">
      <formula1>KOORKILDEforklaringer</formula1>
    </dataValidation>
    <dataValidation type="list" allowBlank="1" showInputMessage="1" showErrorMessage="1" sqref="H4">
      <formula1>KOORMETODEforklaring</formula1>
    </dataValidation>
    <dataValidation type="list" allowBlank="1" showInputMessage="1" showErrorMessage="1" sqref="K4">
      <formula1>ANVENDELSEforklaring</formula1>
    </dataValidation>
    <dataValidation type="list" allowBlank="1" showErrorMessage="1" prompt="B Brøndkarm&#10;D Dæksel&#10;F Top forerør&#10;G Betonbund / gulv&#10;H Top af pumpehus&#10;K Kotemærke&#10;L Flange&#10;O Top af Pejlerør&#10;P Top af pejlestuds&#10;T Terræn&#10;U Top af udluftningsrør&#10;V Vinkel&#10;OD Overkant dæksel&#10;UD Underkant dækse&#10;" sqref="Q4">
      <formula1>FIKSPKTBESKRforklaring</formula1>
    </dataValidation>
    <dataValidation type="list" allowBlank="1" showInputMessage="1" showErrorMessage="1" prompt="kun store bogstaver" sqref="N6:N65536">
      <formula1>KOTEMETODE</formula1>
    </dataValidation>
    <dataValidation type="list" allowBlank="1" showInputMessage="1" showErrorMessage="1" prompt="kun store bogstaver" sqref="O6:O65536">
      <formula1>KOTEKILDE</formula1>
    </dataValidation>
    <dataValidation type="list" allowBlank="1" showInputMessage="1" showErrorMessage="1" prompt="kun store bogstaver" sqref="D5:D65536">
      <formula1>DATUM</formula1>
    </dataValidation>
    <dataValidation type="list" allowBlank="1" showInputMessage="1" showErrorMessage="1" prompt="Kun store bogstaver. Se kodebeskrivelser i celle H4." sqref="H5:H65536">
      <formula1>KOORMETODE</formula1>
    </dataValidation>
    <dataValidation type="list" allowBlank="1" showInputMessage="1" showErrorMessage="1" prompt="kun store bogstaver" sqref="I6:I65536">
      <formula1>KOORKILDE</formula1>
    </dataValidation>
    <dataValidation type="list" allowBlank="1" showErrorMessage="1" sqref="D4">
      <formula1>DATUM</formula1>
    </dataValidation>
    <dataValidation type="list" allowBlank="1" showInputMessage="1" showErrorMessage="1" prompt="kun store bogstaver" sqref="K6:K65536">
      <formula1>ANVENDELSE</formula1>
    </dataValidation>
    <dataValidation type="list" allowBlank="1" showInputMessage="1" showErrorMessage="1" prompt="Kun store bogstaver. Se kodebeskrivelser i celle I4.&#10;" sqref="I5">
      <formula1>KOORKILDE</formula1>
    </dataValidation>
    <dataValidation type="list" allowBlank="1" showInputMessage="1" showErrorMessage="1" prompt="Kun store bogstaver. Se kodebeskrivelser i celle K4." sqref="K5">
      <formula1>ANVENDELSE</formula1>
    </dataValidation>
    <dataValidation type="decimal" allowBlank="1" showInputMessage="1" showErrorMessage="1" error="Værdi med max 6 cifre og max 3 decimaler efter komma. " sqref="E5:E65536">
      <formula1>0</formula1>
      <formula2>999999.999</formula2>
    </dataValidation>
    <dataValidation type="decimal" allowBlank="1" showInputMessage="1" showErrorMessage="1" error="Værdi med max 7 cifre og max 3 decimaler efter komma. " sqref="F5:F65536">
      <formula1>0</formula1>
      <formula2>9999999.999</formula2>
    </dataValidation>
    <dataValidation type="list" allowBlank="1" showInputMessage="1" showErrorMessage="1" sqref="G5:G65536">
      <formula1>UTMZONE</formula1>
    </dataValidation>
    <dataValidation type="decimal" allowBlank="1" showInputMessage="1" showErrorMessage="1" sqref="L5:L65536 P5:P65536">
      <formula1>-1000</formula1>
      <formula2>1000</formula2>
    </dataValidation>
    <dataValidation type="list" allowBlank="1" showInputMessage="1" showErrorMessage="1" prompt="Kun store bogstaver. Se kodeskrivelser i celle M4." sqref="M5">
      <formula1>KOTESYSTEM</formula1>
    </dataValidation>
    <dataValidation type="list" allowBlank="1" showInputMessage="1" showErrorMessage="1" prompt="Kun store bogstaver. Se kodebeskrivelser i celle N4." sqref="N5">
      <formula1>KOTEMETODE</formula1>
    </dataValidation>
    <dataValidation type="list" allowBlank="1" showInputMessage="1" showErrorMessage="1" prompt="Kun store bogstaver. Se kodebeskrivelser i celle O4." sqref="O5">
      <formula1>KOTEKILDE</formula1>
    </dataValidation>
    <dataValidation type="custom" showInputMessage="1" showErrorMessage="1" error="Feltet skal indeholde op til tre cifre efterfulgt af punktum og derefter yderligere op til fem cifre." sqref="A5:A65536">
      <formula1>ISNUMBER(SEARCH(".",A5))</formula1>
    </dataValidation>
    <dataValidation type="whole" allowBlank="1" showInputMessage="1" showErrorMessage="1" error="Kun postnummer. " sqref="C5:C65536">
      <formula1>1000</formula1>
      <formula2>9999</formula2>
    </dataValidation>
    <dataValidation type="list" allowBlank="1" showInputMessage="1" showErrorMessage="1" sqref="U4">
      <formula1>ADGANGSFORHOLDforklaring</formula1>
    </dataValidation>
    <dataValidation type="list" allowBlank="1" showInputMessage="1" showErrorMessage="1" sqref="V4">
      <formula1>ARBEJDSFORHOLDforklaring</formula1>
    </dataValidation>
    <dataValidation type="list" allowBlank="1" showInputMessage="1" showErrorMessage="1" prompt="Kun store bogstaver. Se kodebeskrivelser i celle U4." sqref="U5">
      <formula1>ADGANGSFORHOLD</formula1>
    </dataValidation>
    <dataValidation type="list" allowBlank="1" showInputMessage="1" showErrorMessage="1" prompt="Kun store bogstaver. Se kodebeskrivelser i celle V4." sqref="V5">
      <formula1>ARBEJDSFORHOLD</formula1>
    </dataValidation>
    <dataValidation type="list" allowBlank="1" showInputMessage="1" showErrorMessage="1" prompt="Kun store bogstaver. " sqref="U6:U65536">
      <formula1>ADGANGSFORHOLD</formula1>
    </dataValidation>
    <dataValidation type="list" allowBlank="1" showInputMessage="1" showErrorMessage="1" prompt="Kun store bogstaver. " sqref="V6:V65536">
      <formula1>ARBEJDSFORHOLD</formula1>
    </dataValidation>
  </dataValidations>
  <printOptions/>
  <pageMargins left="0" right="0" top="0.984251968503937" bottom="0.984251968503937" header="0" footer="0"/>
  <pageSetup horizontalDpi="600" verticalDpi="600" orientation="landscape" pageOrder="overThenDown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9" customWidth="1"/>
    <col min="2" max="2" width="7.8515625" style="29" customWidth="1"/>
    <col min="3" max="3" width="50.57421875" style="29" bestFit="1" customWidth="1"/>
    <col min="4" max="4" width="53.140625" style="29" customWidth="1"/>
    <col min="5" max="5" width="13.8515625" style="29" bestFit="1" customWidth="1"/>
    <col min="6" max="7" width="9.140625" style="29" customWidth="1"/>
    <col min="8" max="8" width="31.28125" style="29" bestFit="1" customWidth="1"/>
    <col min="9" max="10" width="9.140625" style="29" customWidth="1"/>
    <col min="11" max="11" width="22.140625" style="29" bestFit="1" customWidth="1"/>
    <col min="12" max="13" width="9.140625" style="29" customWidth="1"/>
    <col min="14" max="14" width="38.7109375" style="29" bestFit="1" customWidth="1"/>
    <col min="15" max="16384" width="9.140625" style="29" customWidth="1"/>
  </cols>
  <sheetData>
    <row r="1" ht="13.5" thickBot="1"/>
    <row r="2" ht="12.75">
      <c r="B2" s="23" t="s">
        <v>42</v>
      </c>
    </row>
    <row r="3" ht="12.75">
      <c r="B3" s="24" t="s">
        <v>113</v>
      </c>
    </row>
    <row r="4" ht="13.5" thickBot="1">
      <c r="B4" s="25" t="s">
        <v>114</v>
      </c>
    </row>
    <row r="5" ht="13.5" thickBot="1">
      <c r="B5" s="22"/>
    </row>
    <row r="6" ht="12.75">
      <c r="B6" s="39" t="s">
        <v>143</v>
      </c>
    </row>
    <row r="7" ht="12.75">
      <c r="B7" s="1">
        <v>32</v>
      </c>
    </row>
    <row r="8" ht="13.5" thickBot="1">
      <c r="B8" s="2">
        <v>33</v>
      </c>
    </row>
    <row r="9" ht="13.5" thickBot="1">
      <c r="B9" s="22"/>
    </row>
    <row r="10" spans="2:4" ht="12.75">
      <c r="B10" s="31"/>
      <c r="C10" s="26" t="s">
        <v>103</v>
      </c>
      <c r="D10" s="32"/>
    </row>
    <row r="11" spans="2:4" ht="12.75">
      <c r="B11" s="33" t="s">
        <v>0</v>
      </c>
      <c r="C11" s="34" t="s">
        <v>17</v>
      </c>
      <c r="D11" s="27" t="str">
        <f>B11&amp;" "&amp;C11</f>
        <v>A Andet</v>
      </c>
    </row>
    <row r="12" spans="2:4" ht="12.75">
      <c r="B12" s="33" t="s">
        <v>2</v>
      </c>
      <c r="C12" s="34" t="s">
        <v>28</v>
      </c>
      <c r="D12" s="27" t="str">
        <f aca="true" t="shared" si="0" ref="D12:D23">B12&amp;" "&amp;C12</f>
        <v>D Digitaliseret på koordinatbord</v>
      </c>
    </row>
    <row r="13" spans="2:4" ht="12.75">
      <c r="B13" s="33" t="s">
        <v>35</v>
      </c>
      <c r="C13" s="34" t="s">
        <v>36</v>
      </c>
      <c r="D13" s="27" t="str">
        <f t="shared" si="0"/>
        <v>DEC Decca</v>
      </c>
    </row>
    <row r="14" spans="2:4" ht="12.75">
      <c r="B14" s="33" t="s">
        <v>29</v>
      </c>
      <c r="C14" s="34" t="s">
        <v>21</v>
      </c>
      <c r="D14" s="27" t="str">
        <f t="shared" si="0"/>
        <v>DG Differential Global Positioning System</v>
      </c>
    </row>
    <row r="15" spans="2:4" ht="12.75">
      <c r="B15" s="33" t="s">
        <v>15</v>
      </c>
      <c r="C15" s="34" t="s">
        <v>33</v>
      </c>
      <c r="D15" s="27" t="str">
        <f t="shared" si="0"/>
        <v>F Ortofoto</v>
      </c>
    </row>
    <row r="16" spans="2:4" ht="12.75">
      <c r="B16" s="33" t="s">
        <v>18</v>
      </c>
      <c r="C16" s="34" t="s">
        <v>27</v>
      </c>
      <c r="D16" s="27" t="str">
        <f t="shared" si="0"/>
        <v>G Målt med GPS</v>
      </c>
    </row>
    <row r="17" spans="2:4" ht="12.75">
      <c r="B17" s="33" t="s">
        <v>5</v>
      </c>
      <c r="C17" s="34" t="s">
        <v>22</v>
      </c>
      <c r="D17" s="27" t="str">
        <f t="shared" si="0"/>
        <v>K Beregnet v.h.a. KMS' digitale kort</v>
      </c>
    </row>
    <row r="18" spans="2:4" ht="12.75">
      <c r="B18" s="33" t="s">
        <v>41</v>
      </c>
      <c r="C18" s="34" t="s">
        <v>24</v>
      </c>
      <c r="D18" s="27" t="str">
        <f t="shared" si="0"/>
        <v>KD GEUS aflæst udfra skitse</v>
      </c>
    </row>
    <row r="19" spans="2:4" ht="12.75">
      <c r="B19" s="33" t="s">
        <v>11</v>
      </c>
      <c r="C19" s="34" t="s">
        <v>32</v>
      </c>
      <c r="D19" s="27" t="str">
        <f t="shared" si="0"/>
        <v>L Luftfoto</v>
      </c>
    </row>
    <row r="20" spans="2:4" ht="12.75">
      <c r="B20" s="33" t="s">
        <v>25</v>
      </c>
      <c r="C20" s="34" t="s">
        <v>26</v>
      </c>
      <c r="D20" s="27" t="str">
        <f t="shared" si="0"/>
        <v>O Beregnet afstand fra kortkanter</v>
      </c>
    </row>
    <row r="21" spans="2:4" ht="12.75">
      <c r="B21" s="33" t="s">
        <v>30</v>
      </c>
      <c r="C21" s="34" t="s">
        <v>31</v>
      </c>
      <c r="D21" s="27" t="str">
        <f t="shared" si="0"/>
        <v>SY Syledis</v>
      </c>
    </row>
    <row r="22" spans="2:4" ht="12.75">
      <c r="B22" s="33" t="s">
        <v>6</v>
      </c>
      <c r="C22" s="34" t="s">
        <v>34</v>
      </c>
      <c r="D22" s="27" t="str">
        <f t="shared" si="0"/>
        <v>T Topografisk kort over Danmark i 1:10.000</v>
      </c>
    </row>
    <row r="23" spans="2:4" ht="13.5" thickBot="1">
      <c r="B23" s="35" t="s">
        <v>37</v>
      </c>
      <c r="C23" s="36" t="s">
        <v>38</v>
      </c>
      <c r="D23" s="28" t="str">
        <f t="shared" si="0"/>
        <v>TK Teknisk grundkort TK1-3</v>
      </c>
    </row>
    <row r="25" ht="13.5" thickBot="1"/>
    <row r="26" spans="2:4" ht="12.75">
      <c r="B26" s="31"/>
      <c r="C26" s="26" t="s">
        <v>101</v>
      </c>
      <c r="D26" s="32"/>
    </row>
    <row r="27" spans="2:4" ht="12.75">
      <c r="B27" s="33" t="s">
        <v>0</v>
      </c>
      <c r="C27" s="34" t="s">
        <v>85</v>
      </c>
      <c r="D27" s="27" t="str">
        <f>B27&amp;" "&amp;C27</f>
        <v>A Amt</v>
      </c>
    </row>
    <row r="28" spans="2:4" ht="12.75">
      <c r="B28" s="33" t="s">
        <v>1</v>
      </c>
      <c r="C28" s="34" t="s">
        <v>86</v>
      </c>
      <c r="D28" s="27" t="str">
        <f>B28&amp;" "&amp;C28</f>
        <v>B Brøndborer</v>
      </c>
    </row>
    <row r="29" spans="2:4" ht="12.75">
      <c r="B29" s="33" t="s">
        <v>2</v>
      </c>
      <c r="C29" s="34" t="s">
        <v>3</v>
      </c>
      <c r="D29" s="27" t="str">
        <f>B29&amp;" "&amp;C29</f>
        <v>D GEUS</v>
      </c>
    </row>
    <row r="30" spans="2:4" ht="12.75">
      <c r="B30" s="33" t="s">
        <v>4</v>
      </c>
      <c r="C30" s="34" t="s">
        <v>104</v>
      </c>
      <c r="D30" s="27" t="str">
        <f>B30&amp;" "&amp;C30</f>
        <v>E Regionskommune (fra 2007)</v>
      </c>
    </row>
    <row r="31" spans="2:4" ht="12.75">
      <c r="B31" s="33" t="s">
        <v>18</v>
      </c>
      <c r="C31" s="34" t="s">
        <v>87</v>
      </c>
      <c r="D31" s="27" t="str">
        <f>B31&amp;" "&amp;C31</f>
        <v>G Geoteknisk firma</v>
      </c>
    </row>
    <row r="32" spans="2:4" ht="12.75">
      <c r="B32" s="33" t="s">
        <v>39</v>
      </c>
      <c r="C32" s="34" t="s">
        <v>40</v>
      </c>
      <c r="D32" s="27" t="str">
        <f>B32&amp;" "&amp;C32</f>
        <v>I Landinspektør</v>
      </c>
    </row>
    <row r="33" spans="2:4" ht="12.75">
      <c r="B33" s="33" t="s">
        <v>5</v>
      </c>
      <c r="C33" s="34" t="s">
        <v>84</v>
      </c>
      <c r="D33" s="27" t="str">
        <f>B33&amp;" "&amp;C33</f>
        <v>K Kommune</v>
      </c>
    </row>
    <row r="34" spans="2:4" ht="12.75">
      <c r="B34" s="33" t="s">
        <v>11</v>
      </c>
      <c r="C34" s="34" t="s">
        <v>88</v>
      </c>
      <c r="D34" s="27" t="str">
        <f>B34&amp;" "&amp;C34</f>
        <v>L Brøndborer lokalisator</v>
      </c>
    </row>
    <row r="35" spans="2:4" ht="12.75">
      <c r="B35" s="33" t="s">
        <v>12</v>
      </c>
      <c r="C35" s="34" t="s">
        <v>89</v>
      </c>
      <c r="D35" s="27" t="str">
        <f>B35&amp;" "&amp;C35</f>
        <v>M Miljøcenter</v>
      </c>
    </row>
    <row r="36" spans="2:4" ht="12.75">
      <c r="B36" s="33" t="s">
        <v>13</v>
      </c>
      <c r="C36" s="34" t="s">
        <v>14</v>
      </c>
      <c r="D36" s="27" t="str">
        <f>B36&amp;" "&amp;C36</f>
        <v>N Anden indberetter</v>
      </c>
    </row>
    <row r="37" spans="2:4" ht="13.5" thickBot="1">
      <c r="B37" s="35" t="s">
        <v>8</v>
      </c>
      <c r="C37" s="36" t="s">
        <v>9</v>
      </c>
      <c r="D37" s="28" t="str">
        <f>B37&amp;" "&amp;C37</f>
        <v>Å Rådgivende ingeniør firma</v>
      </c>
    </row>
    <row r="38" spans="2:4" ht="12.75">
      <c r="B38" s="34"/>
      <c r="C38" s="34"/>
      <c r="D38" s="54"/>
    </row>
    <row r="39" spans="2:4" ht="13.5" thickBot="1">
      <c r="B39" s="34"/>
      <c r="C39" s="34"/>
      <c r="D39" s="54"/>
    </row>
    <row r="40" spans="2:4" ht="12.75">
      <c r="B40" s="55"/>
      <c r="C40" s="57" t="s">
        <v>180</v>
      </c>
      <c r="D40" s="56"/>
    </row>
    <row r="41" spans="2:4" ht="12.75">
      <c r="B41" s="33" t="s">
        <v>0</v>
      </c>
      <c r="C41" s="33" t="s">
        <v>17</v>
      </c>
      <c r="D41" s="27" t="str">
        <f aca="true" t="shared" si="1" ref="D41:D67">B41&amp;" "&amp;C41</f>
        <v>A Andet</v>
      </c>
    </row>
    <row r="42" spans="2:4" ht="12.75">
      <c r="B42" s="33" t="s">
        <v>1</v>
      </c>
      <c r="C42" s="33" t="s">
        <v>45</v>
      </c>
      <c r="D42" s="27" t="str">
        <f t="shared" si="1"/>
        <v>B Brunkulsboring</v>
      </c>
    </row>
    <row r="43" spans="2:4" ht="12.75">
      <c r="B43" s="33" t="s">
        <v>46</v>
      </c>
      <c r="C43" s="33" t="s">
        <v>47</v>
      </c>
      <c r="D43" s="27" t="str">
        <f t="shared" si="1"/>
        <v>C Brønd</v>
      </c>
    </row>
    <row r="44" spans="2:4" ht="12.75">
      <c r="B44" s="33" t="s">
        <v>2</v>
      </c>
      <c r="C44" s="33" t="s">
        <v>48</v>
      </c>
      <c r="D44" s="27" t="str">
        <f t="shared" si="1"/>
        <v>D Dybdeboring/dybhulsproduktion</v>
      </c>
    </row>
    <row r="45" spans="2:4" ht="12.75">
      <c r="B45" s="33" t="s">
        <v>15</v>
      </c>
      <c r="C45" s="33" t="s">
        <v>49</v>
      </c>
      <c r="D45" s="27" t="str">
        <f t="shared" si="1"/>
        <v>F Frederikshavn gasboring</v>
      </c>
    </row>
    <row r="46" spans="2:4" ht="12.75">
      <c r="B46" s="33" t="s">
        <v>18</v>
      </c>
      <c r="C46" s="33" t="s">
        <v>50</v>
      </c>
      <c r="D46" s="27" t="str">
        <f t="shared" si="1"/>
        <v>G Geoteknisk boring/midlertidig grundvandssænkning</v>
      </c>
    </row>
    <row r="47" spans="2:4" ht="12.75">
      <c r="B47" s="33" t="s">
        <v>91</v>
      </c>
      <c r="C47" s="33" t="s">
        <v>181</v>
      </c>
      <c r="D47" s="27" t="str">
        <f t="shared" si="1"/>
        <v>H Shot hole/Dapco</v>
      </c>
    </row>
    <row r="48" spans="2:4" ht="12.75">
      <c r="B48" s="33" t="s">
        <v>39</v>
      </c>
      <c r="C48" s="33" t="s">
        <v>51</v>
      </c>
      <c r="D48" s="27" t="str">
        <f t="shared" si="1"/>
        <v>I Vandinjektion/nedpumpningsboring</v>
      </c>
    </row>
    <row r="49" spans="2:4" ht="12.75">
      <c r="B49" s="33" t="s">
        <v>16</v>
      </c>
      <c r="C49" s="33" t="s">
        <v>78</v>
      </c>
      <c r="D49" s="27" t="str">
        <f t="shared" si="1"/>
        <v>J Jordvarme op/ned</v>
      </c>
    </row>
    <row r="50" spans="2:4" ht="12.75">
      <c r="B50" s="33" t="s">
        <v>11</v>
      </c>
      <c r="C50" s="33" t="s">
        <v>52</v>
      </c>
      <c r="D50" s="27" t="str">
        <f t="shared" si="1"/>
        <v>L Forureningsbor./miljøundersøg./lossepl./affaldsdep./lov 214</v>
      </c>
    </row>
    <row r="51" spans="2:4" ht="12.75">
      <c r="B51" s="33" t="s">
        <v>74</v>
      </c>
      <c r="C51" s="33" t="s">
        <v>75</v>
      </c>
      <c r="D51" s="27" t="str">
        <f t="shared" si="1"/>
        <v>LO Oprensning</v>
      </c>
    </row>
    <row r="52" spans="2:4" ht="12.75">
      <c r="B52" s="33" t="s">
        <v>72</v>
      </c>
      <c r="C52" s="33" t="s">
        <v>73</v>
      </c>
      <c r="D52" s="27" t="str">
        <f t="shared" si="1"/>
        <v>LS Sparging/termisk oprensning (iltningsbor.)</v>
      </c>
    </row>
    <row r="53" spans="2:4" ht="12.75">
      <c r="B53" s="33" t="s">
        <v>12</v>
      </c>
      <c r="C53" s="33" t="s">
        <v>53</v>
      </c>
      <c r="D53" s="27" t="str">
        <f t="shared" si="1"/>
        <v>M Moniteringsboring/overvågning/kontrol/GRUMO</v>
      </c>
    </row>
    <row r="54" spans="2:4" ht="12.75">
      <c r="B54" s="33" t="s">
        <v>76</v>
      </c>
      <c r="C54" s="33" t="s">
        <v>77</v>
      </c>
      <c r="D54" s="27" t="str">
        <f t="shared" si="1"/>
        <v>MG Marin geoteknisk</v>
      </c>
    </row>
    <row r="55" spans="2:4" ht="12.75">
      <c r="B55" s="33" t="s">
        <v>20</v>
      </c>
      <c r="C55" s="33" t="s">
        <v>71</v>
      </c>
      <c r="D55" s="27" t="str">
        <f t="shared" si="1"/>
        <v>P Pejleboring</v>
      </c>
    </row>
    <row r="56" spans="2:4" ht="12.75">
      <c r="B56" s="33" t="s">
        <v>182</v>
      </c>
      <c r="C56" s="33" t="s">
        <v>183</v>
      </c>
      <c r="D56" s="27" t="str">
        <f t="shared" si="1"/>
        <v>R Råstofboring f.eks. efter ler/sand/bentonit</v>
      </c>
    </row>
    <row r="57" spans="2:4" ht="12.75">
      <c r="B57" s="33" t="s">
        <v>7</v>
      </c>
      <c r="C57" s="33" t="s">
        <v>184</v>
      </c>
      <c r="D57" s="27" t="str">
        <f t="shared" si="1"/>
        <v>U Undersøgelsesboring/videnskabelig boring/prøveboring</v>
      </c>
    </row>
    <row r="58" spans="2:4" ht="12.75">
      <c r="B58" s="33" t="s">
        <v>10</v>
      </c>
      <c r="C58" s="33" t="s">
        <v>185</v>
      </c>
      <c r="D58" s="27" t="str">
        <f t="shared" si="1"/>
        <v>V Vandforsyningsboring/sænkning</v>
      </c>
    </row>
    <row r="59" spans="2:4" ht="12.75">
      <c r="B59" s="33" t="s">
        <v>57</v>
      </c>
      <c r="C59" s="33" t="s">
        <v>58</v>
      </c>
      <c r="D59" s="27" t="str">
        <f t="shared" si="1"/>
        <v>VA Afværgeboring</v>
      </c>
    </row>
    <row r="60" spans="2:4" ht="12.75">
      <c r="B60" s="33" t="s">
        <v>59</v>
      </c>
      <c r="C60" s="33" t="s">
        <v>60</v>
      </c>
      <c r="D60" s="27" t="str">
        <f t="shared" si="1"/>
        <v>VD Dambrug</v>
      </c>
    </row>
    <row r="61" spans="2:4" ht="12.75">
      <c r="B61" s="33" t="s">
        <v>61</v>
      </c>
      <c r="C61" s="33" t="s">
        <v>62</v>
      </c>
      <c r="D61" s="27" t="str">
        <f t="shared" si="1"/>
        <v>VH Havevanding</v>
      </c>
    </row>
    <row r="62" spans="2:4" ht="12.75">
      <c r="B62" s="33" t="s">
        <v>63</v>
      </c>
      <c r="C62" s="33" t="s">
        <v>64</v>
      </c>
      <c r="D62" s="27" t="str">
        <f t="shared" si="1"/>
        <v>VI Industri/procesvand/kølevand/skylning/grusvaskning</v>
      </c>
    </row>
    <row r="63" spans="2:4" ht="12.75">
      <c r="B63" s="33" t="s">
        <v>65</v>
      </c>
      <c r="C63" s="33" t="s">
        <v>66</v>
      </c>
      <c r="D63" s="27" t="str">
        <f t="shared" si="1"/>
        <v>VM Markvanding/gartneri</v>
      </c>
    </row>
    <row r="64" spans="2:4" ht="12.75">
      <c r="B64" s="33" t="s">
        <v>67</v>
      </c>
      <c r="C64" s="33" t="s">
        <v>68</v>
      </c>
      <c r="D64" s="27" t="str">
        <f t="shared" si="1"/>
        <v>VP Privat husholdning/drikkevand udenfor vandværk</v>
      </c>
    </row>
    <row r="65" spans="2:4" ht="12.75">
      <c r="B65" s="33" t="s">
        <v>81</v>
      </c>
      <c r="C65" s="33" t="s">
        <v>82</v>
      </c>
      <c r="D65" s="27" t="str">
        <f t="shared" si="1"/>
        <v>VR Reserve/Nødvands boring</v>
      </c>
    </row>
    <row r="66" spans="2:4" ht="12.75">
      <c r="B66" s="33" t="s">
        <v>43</v>
      </c>
      <c r="C66" s="33" t="s">
        <v>44</v>
      </c>
      <c r="D66" s="27" t="str">
        <f t="shared" si="1"/>
        <v>VS Permanent grundvandssænkning</v>
      </c>
    </row>
    <row r="67" spans="2:4" ht="13.5" thickBot="1">
      <c r="B67" s="35" t="s">
        <v>69</v>
      </c>
      <c r="C67" s="35" t="s">
        <v>70</v>
      </c>
      <c r="D67" s="28" t="str">
        <f t="shared" si="1"/>
        <v>VV Vandværksboring</v>
      </c>
    </row>
    <row r="68" ht="12.75">
      <c r="D68" s="29" t="str">
        <f>B68&amp;" "&amp;C68</f>
        <v> </v>
      </c>
    </row>
    <row r="69" ht="13.5" thickBot="1">
      <c r="D69" s="29" t="str">
        <f>B69&amp;" "&amp;C69</f>
        <v> </v>
      </c>
    </row>
    <row r="70" spans="2:4" ht="12.75">
      <c r="B70" s="31"/>
      <c r="C70" s="26" t="s">
        <v>102</v>
      </c>
      <c r="D70" s="32"/>
    </row>
    <row r="71" spans="2:4" ht="12.75">
      <c r="B71" s="37" t="s">
        <v>0</v>
      </c>
      <c r="C71" s="29" t="s">
        <v>17</v>
      </c>
      <c r="D71" s="27" t="str">
        <f aca="true" t="shared" si="2" ref="D71:D101">B71&amp;" "&amp;C71</f>
        <v>A Andet</v>
      </c>
    </row>
    <row r="72" spans="2:4" ht="12.75">
      <c r="B72" s="37" t="s">
        <v>1</v>
      </c>
      <c r="C72" s="29" t="s">
        <v>45</v>
      </c>
      <c r="D72" s="27" t="str">
        <f t="shared" si="2"/>
        <v>B Brunkulsboring</v>
      </c>
    </row>
    <row r="73" spans="2:4" ht="12.75">
      <c r="B73" s="37" t="s">
        <v>46</v>
      </c>
      <c r="C73" s="29" t="s">
        <v>47</v>
      </c>
      <c r="D73" s="27" t="str">
        <f t="shared" si="2"/>
        <v>C Brønd</v>
      </c>
    </row>
    <row r="74" spans="2:4" ht="12.75" customHeight="1">
      <c r="B74" s="37" t="s">
        <v>2</v>
      </c>
      <c r="C74" s="29" t="s">
        <v>48</v>
      </c>
      <c r="D74" s="27" t="str">
        <f t="shared" si="2"/>
        <v>D Dybdeboring/dybhulsproduktion</v>
      </c>
    </row>
    <row r="75" spans="2:4" ht="12.75" customHeight="1">
      <c r="B75" s="37" t="s">
        <v>15</v>
      </c>
      <c r="C75" s="29" t="s">
        <v>49</v>
      </c>
      <c r="D75" s="27" t="str">
        <f t="shared" si="2"/>
        <v>F Frederikshavn gasboring</v>
      </c>
    </row>
    <row r="76" spans="2:4" ht="12.75" customHeight="1">
      <c r="B76" s="37" t="s">
        <v>18</v>
      </c>
      <c r="C76" s="29" t="s">
        <v>50</v>
      </c>
      <c r="D76" s="27" t="str">
        <f t="shared" si="2"/>
        <v>G Geoteknisk boring/midlertidig grundvandssænkning</v>
      </c>
    </row>
    <row r="77" spans="2:4" ht="12.75" customHeight="1">
      <c r="B77" s="37" t="s">
        <v>39</v>
      </c>
      <c r="C77" s="29" t="s">
        <v>51</v>
      </c>
      <c r="D77" s="27" t="str">
        <f t="shared" si="2"/>
        <v>I Vandinjektion/nedpumpningsboring</v>
      </c>
    </row>
    <row r="78" spans="2:4" ht="12.75" customHeight="1">
      <c r="B78" s="37" t="s">
        <v>16</v>
      </c>
      <c r="C78" s="29" t="s">
        <v>78</v>
      </c>
      <c r="D78" s="27" t="str">
        <f t="shared" si="2"/>
        <v>J Jordvarme op/ned</v>
      </c>
    </row>
    <row r="79" spans="2:4" ht="12.75" customHeight="1">
      <c r="B79" s="37" t="s">
        <v>5</v>
      </c>
      <c r="C79" s="29" t="s">
        <v>83</v>
      </c>
      <c r="D79" s="27" t="str">
        <f t="shared" si="2"/>
        <v>K Ikke oplyst</v>
      </c>
    </row>
    <row r="80" spans="2:4" ht="12.75" customHeight="1">
      <c r="B80" s="37" t="s">
        <v>11</v>
      </c>
      <c r="C80" s="29" t="s">
        <v>52</v>
      </c>
      <c r="D80" s="27" t="str">
        <f t="shared" si="2"/>
        <v>L Forureningsbor./miljøundersøg./lossepl./affaldsdep./lov 214</v>
      </c>
    </row>
    <row r="81" spans="2:4" ht="12.75" customHeight="1">
      <c r="B81" s="37" t="s">
        <v>74</v>
      </c>
      <c r="C81" s="29" t="s">
        <v>75</v>
      </c>
      <c r="D81" s="27" t="str">
        <f t="shared" si="2"/>
        <v>LO Oprensning</v>
      </c>
    </row>
    <row r="82" spans="2:4" ht="12.75" customHeight="1">
      <c r="B82" s="37" t="s">
        <v>72</v>
      </c>
      <c r="C82" s="29" t="s">
        <v>73</v>
      </c>
      <c r="D82" s="27" t="str">
        <f t="shared" si="2"/>
        <v>LS Sparging/termisk oprensning (iltningsbor.)</v>
      </c>
    </row>
    <row r="83" spans="2:4" ht="12.75" customHeight="1">
      <c r="B83" s="37" t="s">
        <v>12</v>
      </c>
      <c r="C83" s="29" t="s">
        <v>53</v>
      </c>
      <c r="D83" s="27" t="str">
        <f t="shared" si="2"/>
        <v>M Moniteringsboring/overvågning/kontrol/GRUMO</v>
      </c>
    </row>
    <row r="84" spans="2:4" ht="12.75" customHeight="1">
      <c r="B84" s="37" t="s">
        <v>76</v>
      </c>
      <c r="C84" s="29" t="s">
        <v>77</v>
      </c>
      <c r="D84" s="27" t="str">
        <f t="shared" si="2"/>
        <v>MG Marin geoteknisk</v>
      </c>
    </row>
    <row r="85" spans="2:4" ht="12.75" customHeight="1">
      <c r="B85" s="37" t="s">
        <v>25</v>
      </c>
      <c r="C85" s="29" t="s">
        <v>140</v>
      </c>
      <c r="D85" s="27" t="str">
        <f t="shared" si="2"/>
        <v>O Overboret/uddybet</v>
      </c>
    </row>
    <row r="86" spans="2:4" ht="12.75" customHeight="1">
      <c r="B86" s="37" t="s">
        <v>13</v>
      </c>
      <c r="C86" s="29" t="s">
        <v>56</v>
      </c>
      <c r="D86" s="27" t="str">
        <f t="shared" si="2"/>
        <v>N Ingen anvendelse</v>
      </c>
    </row>
    <row r="87" spans="2:4" ht="12.75" customHeight="1">
      <c r="B87" s="37" t="s">
        <v>20</v>
      </c>
      <c r="C87" s="29" t="s">
        <v>71</v>
      </c>
      <c r="D87" s="27" t="str">
        <f t="shared" si="2"/>
        <v>P Pejleboring</v>
      </c>
    </row>
    <row r="88" spans="2:4" ht="12.75">
      <c r="B88" s="37" t="s">
        <v>79</v>
      </c>
      <c r="C88" s="29" t="s">
        <v>80</v>
      </c>
      <c r="D88" s="27" t="str">
        <f t="shared" si="2"/>
        <v>RE Vandindvindingsboring, reserve</v>
      </c>
    </row>
    <row r="89" spans="2:4" ht="12.75">
      <c r="B89" s="37" t="s">
        <v>23</v>
      </c>
      <c r="C89" s="29" t="s">
        <v>54</v>
      </c>
      <c r="D89" s="27" t="str">
        <f t="shared" si="2"/>
        <v>S Sløjfet/opgivet/opfyldt boring</v>
      </c>
    </row>
    <row r="90" spans="2:4" ht="12.75">
      <c r="B90" s="37" t="s">
        <v>10</v>
      </c>
      <c r="C90" s="29" t="s">
        <v>55</v>
      </c>
      <c r="D90" s="27" t="str">
        <f t="shared" si="2"/>
        <v>V Vandforsyningsboring/nødvandsforsyningsboring/sænkning</v>
      </c>
    </row>
    <row r="91" spans="2:4" ht="12.75">
      <c r="B91" s="37" t="s">
        <v>57</v>
      </c>
      <c r="C91" s="29" t="s">
        <v>58</v>
      </c>
      <c r="D91" s="27" t="str">
        <f t="shared" si="2"/>
        <v>VA Afværgeboring</v>
      </c>
    </row>
    <row r="92" spans="2:4" ht="12.75">
      <c r="B92" s="37" t="s">
        <v>59</v>
      </c>
      <c r="C92" s="29" t="s">
        <v>60</v>
      </c>
      <c r="D92" s="27" t="str">
        <f t="shared" si="2"/>
        <v>VD Dambrug</v>
      </c>
    </row>
    <row r="93" spans="2:4" ht="12.75">
      <c r="B93" s="37" t="s">
        <v>61</v>
      </c>
      <c r="C93" s="29" t="s">
        <v>62</v>
      </c>
      <c r="D93" s="27" t="str">
        <f t="shared" si="2"/>
        <v>VH Havevanding</v>
      </c>
    </row>
    <row r="94" spans="2:4" ht="12.75">
      <c r="B94" s="37" t="s">
        <v>63</v>
      </c>
      <c r="C94" s="29" t="s">
        <v>64</v>
      </c>
      <c r="D94" s="27" t="str">
        <f t="shared" si="2"/>
        <v>VI Industri/procesvand/kølevand/skylning/grusvaskning</v>
      </c>
    </row>
    <row r="95" spans="2:4" ht="12.75">
      <c r="B95" s="37" t="s">
        <v>65</v>
      </c>
      <c r="C95" s="29" t="s">
        <v>66</v>
      </c>
      <c r="D95" s="27" t="str">
        <f t="shared" si="2"/>
        <v>VM Markvanding/gartneri</v>
      </c>
    </row>
    <row r="96" spans="2:4" ht="12.75">
      <c r="B96" s="37" t="s">
        <v>67</v>
      </c>
      <c r="C96" s="29" t="s">
        <v>68</v>
      </c>
      <c r="D96" s="27" t="str">
        <f t="shared" si="2"/>
        <v>VP Privat husholdning/drikkevand udenfor vandværk</v>
      </c>
    </row>
    <row r="97" spans="2:4" ht="12.75">
      <c r="B97" s="37" t="s">
        <v>81</v>
      </c>
      <c r="C97" s="29" t="s">
        <v>82</v>
      </c>
      <c r="D97" s="27" t="str">
        <f t="shared" si="2"/>
        <v>VR Reserve/Nødvands boring</v>
      </c>
    </row>
    <row r="98" spans="2:4" ht="12.75">
      <c r="B98" s="37" t="s">
        <v>43</v>
      </c>
      <c r="C98" s="29" t="s">
        <v>44</v>
      </c>
      <c r="D98" s="27" t="str">
        <f t="shared" si="2"/>
        <v>VS Permanent grundvandssænkning</v>
      </c>
    </row>
    <row r="99" spans="2:4" ht="13.5" thickBot="1">
      <c r="B99" s="38" t="s">
        <v>69</v>
      </c>
      <c r="C99" s="30" t="s">
        <v>70</v>
      </c>
      <c r="D99" s="28" t="str">
        <f t="shared" si="2"/>
        <v>VV Vandværksboring</v>
      </c>
    </row>
    <row r="100" ht="12.75">
      <c r="D100" s="29" t="str">
        <f t="shared" si="2"/>
        <v> </v>
      </c>
    </row>
    <row r="101" ht="13.5" thickBot="1">
      <c r="D101" s="29" t="str">
        <f t="shared" si="2"/>
        <v> </v>
      </c>
    </row>
    <row r="102" spans="2:4" ht="12.75">
      <c r="B102" s="31"/>
      <c r="C102" s="26" t="s">
        <v>106</v>
      </c>
      <c r="D102" s="32"/>
    </row>
    <row r="103" spans="2:4" ht="12.75">
      <c r="B103" s="33" t="s">
        <v>107</v>
      </c>
      <c r="C103" s="34" t="s">
        <v>108</v>
      </c>
      <c r="D103" s="27" t="str">
        <f>B103&amp;" "&amp;C103</f>
        <v>DVR90 DVR90 (Dansk Vertikal Reference)</v>
      </c>
    </row>
    <row r="104" spans="2:4" ht="12.75">
      <c r="B104" s="33" t="s">
        <v>109</v>
      </c>
      <c r="C104" s="34" t="s">
        <v>110</v>
      </c>
      <c r="D104" s="27" t="str">
        <f>B104&amp;" "&amp;C104</f>
        <v>DNN DNN (Dansk Normal Nul incl. Københavns nul)</v>
      </c>
    </row>
    <row r="105" spans="2:4" ht="13.5" thickBot="1">
      <c r="B105" s="35" t="s">
        <v>111</v>
      </c>
      <c r="C105" s="36" t="s">
        <v>112</v>
      </c>
      <c r="D105" s="28" t="str">
        <f>B105&amp;" "&amp;C105</f>
        <v>HAV Havets overflade</v>
      </c>
    </row>
    <row r="106" ht="12.75">
      <c r="D106" s="29" t="str">
        <f>B106&amp;" "&amp;C106</f>
        <v> </v>
      </c>
    </row>
    <row r="107" ht="13.5" thickBot="1">
      <c r="D107" s="29" t="str">
        <f>B107&amp;" "&amp;C107</f>
        <v> </v>
      </c>
    </row>
    <row r="108" spans="2:4" ht="12.75">
      <c r="B108" s="31"/>
      <c r="C108" s="26" t="s">
        <v>100</v>
      </c>
      <c r="D108" s="32"/>
    </row>
    <row r="109" spans="2:4" ht="12.75">
      <c r="B109" s="33" t="s">
        <v>0</v>
      </c>
      <c r="C109" s="34" t="s">
        <v>17</v>
      </c>
      <c r="D109" s="27" t="str">
        <f aca="true" t="shared" si="3" ref="D109:D121">B109&amp;" "&amp;C109</f>
        <v>A Andet</v>
      </c>
    </row>
    <row r="110" spans="2:4" ht="12.75">
      <c r="B110" s="33" t="s">
        <v>2</v>
      </c>
      <c r="C110" s="34" t="s">
        <v>96</v>
      </c>
      <c r="D110" s="27" t="str">
        <f t="shared" si="3"/>
        <v>D Beregnet efter digital terræn model</v>
      </c>
    </row>
    <row r="111" spans="2:4" ht="12.75">
      <c r="B111" s="33" t="s">
        <v>4</v>
      </c>
      <c r="C111" s="34" t="s">
        <v>95</v>
      </c>
      <c r="D111" s="27" t="str">
        <f t="shared" si="3"/>
        <v>E Ekkolod</v>
      </c>
    </row>
    <row r="112" spans="2:4" ht="12.75">
      <c r="B112" s="33" t="s">
        <v>15</v>
      </c>
      <c r="C112" s="34" t="s">
        <v>93</v>
      </c>
      <c r="D112" s="27" t="str">
        <f t="shared" si="3"/>
        <v>F Kote aflæst på kort i felten</v>
      </c>
    </row>
    <row r="113" spans="2:4" ht="12.75">
      <c r="B113" s="33" t="s">
        <v>18</v>
      </c>
      <c r="C113" s="34" t="s">
        <v>19</v>
      </c>
      <c r="D113" s="27" t="str">
        <f t="shared" si="3"/>
        <v>G Kote målt med GPS</v>
      </c>
    </row>
    <row r="114" spans="2:4" ht="12.75">
      <c r="B114" s="33" t="s">
        <v>91</v>
      </c>
      <c r="C114" s="34" t="s">
        <v>92</v>
      </c>
      <c r="D114" s="27" t="str">
        <f t="shared" si="3"/>
        <v>H Kote fra højdemodel</v>
      </c>
    </row>
    <row r="115" spans="2:4" ht="12.75">
      <c r="B115" s="33" t="s">
        <v>5</v>
      </c>
      <c r="C115" s="34" t="s">
        <v>94</v>
      </c>
      <c r="D115" s="27" t="str">
        <f t="shared" si="3"/>
        <v>K Kote aflæst på kort på kontoret</v>
      </c>
    </row>
    <row r="116" spans="2:4" ht="12.75">
      <c r="B116" s="33" t="s">
        <v>12</v>
      </c>
      <c r="C116" s="34" t="s">
        <v>22</v>
      </c>
      <c r="D116" s="27" t="str">
        <f t="shared" si="3"/>
        <v>M Beregnet v.h.a. KMS' digitale kort</v>
      </c>
    </row>
    <row r="117" spans="2:4" ht="12.75">
      <c r="B117" s="33" t="s">
        <v>13</v>
      </c>
      <c r="C117" s="34" t="s">
        <v>90</v>
      </c>
      <c r="D117" s="27" t="str">
        <f t="shared" si="3"/>
        <v>N Nivelleret kote</v>
      </c>
    </row>
    <row r="118" spans="2:4" ht="12.75">
      <c r="B118" s="33" t="s">
        <v>20</v>
      </c>
      <c r="C118" s="34" t="s">
        <v>21</v>
      </c>
      <c r="D118" s="27" t="str">
        <f t="shared" si="3"/>
        <v>P Differential Global Positioning System</v>
      </c>
    </row>
    <row r="119" spans="2:4" ht="13.5" thickBot="1">
      <c r="B119" s="35" t="s">
        <v>23</v>
      </c>
      <c r="C119" s="36" t="s">
        <v>24</v>
      </c>
      <c r="D119" s="28" t="str">
        <f t="shared" si="3"/>
        <v>S GEUS aflæst udfra skitse</v>
      </c>
    </row>
    <row r="120" ht="12.75">
      <c r="D120" s="29" t="str">
        <f t="shared" si="3"/>
        <v> </v>
      </c>
    </row>
    <row r="121" ht="13.5" thickBot="1">
      <c r="D121" s="29" t="str">
        <f t="shared" si="3"/>
        <v> </v>
      </c>
    </row>
    <row r="122" spans="2:4" ht="12.75">
      <c r="B122" s="31"/>
      <c r="C122" s="26" t="s">
        <v>105</v>
      </c>
      <c r="D122" s="32"/>
    </row>
    <row r="123" spans="2:4" ht="12.75">
      <c r="B123" s="33" t="s">
        <v>0</v>
      </c>
      <c r="C123" s="34" t="s">
        <v>85</v>
      </c>
      <c r="D123" s="27" t="str">
        <f aca="true" t="shared" si="4" ref="D123:D134">B123&amp;" "&amp;C123</f>
        <v>A Amt</v>
      </c>
    </row>
    <row r="124" spans="2:4" ht="12.75">
      <c r="B124" s="33" t="s">
        <v>1</v>
      </c>
      <c r="C124" s="34" t="s">
        <v>86</v>
      </c>
      <c r="D124" s="27" t="str">
        <f t="shared" si="4"/>
        <v>B Brøndborer</v>
      </c>
    </row>
    <row r="125" spans="2:4" ht="12.75">
      <c r="B125" s="33" t="s">
        <v>2</v>
      </c>
      <c r="C125" s="34" t="s">
        <v>3</v>
      </c>
      <c r="D125" s="27" t="str">
        <f t="shared" si="4"/>
        <v>D GEUS</v>
      </c>
    </row>
    <row r="126" spans="2:4" ht="12.75">
      <c r="B126" s="33" t="s">
        <v>18</v>
      </c>
      <c r="C126" s="34" t="s">
        <v>87</v>
      </c>
      <c r="D126" s="27" t="str">
        <f t="shared" si="4"/>
        <v>G Geoteknisk firma</v>
      </c>
    </row>
    <row r="127" spans="2:4" ht="12.75">
      <c r="B127" s="33" t="s">
        <v>39</v>
      </c>
      <c r="C127" s="34" t="s">
        <v>40</v>
      </c>
      <c r="D127" s="27" t="str">
        <f t="shared" si="4"/>
        <v>I Landinspektør</v>
      </c>
    </row>
    <row r="128" spans="2:4" ht="12.75">
      <c r="B128" s="33" t="s">
        <v>5</v>
      </c>
      <c r="C128" s="34" t="s">
        <v>84</v>
      </c>
      <c r="D128" s="27" t="str">
        <f t="shared" si="4"/>
        <v>K Kommune</v>
      </c>
    </row>
    <row r="129" spans="2:4" ht="12.75">
      <c r="B129" s="33" t="s">
        <v>11</v>
      </c>
      <c r="C129" s="34" t="s">
        <v>88</v>
      </c>
      <c r="D129" s="27" t="str">
        <f t="shared" si="4"/>
        <v>L Brøndborer lokalisator</v>
      </c>
    </row>
    <row r="130" spans="2:4" ht="12.75">
      <c r="B130" s="33" t="s">
        <v>12</v>
      </c>
      <c r="C130" s="34" t="s">
        <v>89</v>
      </c>
      <c r="D130" s="27" t="str">
        <f t="shared" si="4"/>
        <v>M Miljøcenter</v>
      </c>
    </row>
    <row r="131" spans="2:4" ht="12.75">
      <c r="B131" s="33" t="s">
        <v>13</v>
      </c>
      <c r="C131" s="34" t="s">
        <v>14</v>
      </c>
      <c r="D131" s="27" t="str">
        <f t="shared" si="4"/>
        <v>N Anden indberetter</v>
      </c>
    </row>
    <row r="132" spans="2:4" ht="13.5" thickBot="1">
      <c r="B132" s="35" t="s">
        <v>8</v>
      </c>
      <c r="C132" s="36" t="s">
        <v>9</v>
      </c>
      <c r="D132" s="28" t="str">
        <f t="shared" si="4"/>
        <v>Å Rådgivende ingeniør firma</v>
      </c>
    </row>
    <row r="133" ht="12.75">
      <c r="D133" s="29" t="str">
        <f t="shared" si="4"/>
        <v> </v>
      </c>
    </row>
    <row r="134" ht="13.5" thickBot="1">
      <c r="D134" s="29" t="str">
        <f t="shared" si="4"/>
        <v> </v>
      </c>
    </row>
    <row r="135" spans="2:4" ht="12.75">
      <c r="B135" s="31"/>
      <c r="C135" s="26" t="s">
        <v>99</v>
      </c>
      <c r="D135" s="32"/>
    </row>
    <row r="136" spans="2:4" ht="12.75">
      <c r="B136" s="33" t="s">
        <v>1</v>
      </c>
      <c r="C136" s="34" t="s">
        <v>115</v>
      </c>
      <c r="D136" s="27" t="str">
        <f aca="true" t="shared" si="5" ref="D136:D152">B136&amp;" "&amp;C136</f>
        <v>B Brøndkarm</v>
      </c>
    </row>
    <row r="137" spans="2:4" ht="12.75">
      <c r="B137" s="33" t="s">
        <v>2</v>
      </c>
      <c r="C137" s="34" t="s">
        <v>116</v>
      </c>
      <c r="D137" s="27" t="str">
        <f t="shared" si="5"/>
        <v>D Dæksel</v>
      </c>
    </row>
    <row r="138" spans="2:4" ht="12.75">
      <c r="B138" s="33" t="s">
        <v>15</v>
      </c>
      <c r="C138" s="34" t="s">
        <v>117</v>
      </c>
      <c r="D138" s="27" t="str">
        <f t="shared" si="5"/>
        <v>F Top forerør</v>
      </c>
    </row>
    <row r="139" spans="2:4" ht="12.75">
      <c r="B139" s="33" t="s">
        <v>18</v>
      </c>
      <c r="C139" s="34" t="s">
        <v>118</v>
      </c>
      <c r="D139" s="27" t="str">
        <f t="shared" si="5"/>
        <v>G Betonbund / gulv</v>
      </c>
    </row>
    <row r="140" spans="2:4" ht="12.75">
      <c r="B140" s="33" t="s">
        <v>91</v>
      </c>
      <c r="C140" s="34" t="s">
        <v>119</v>
      </c>
      <c r="D140" s="27" t="str">
        <f t="shared" si="5"/>
        <v>H Top af pumpehus</v>
      </c>
    </row>
    <row r="141" spans="2:4" ht="12.75">
      <c r="B141" s="33" t="s">
        <v>5</v>
      </c>
      <c r="C141" s="34" t="s">
        <v>137</v>
      </c>
      <c r="D141" s="27" t="str">
        <f t="shared" si="5"/>
        <v>K Kotemærke</v>
      </c>
    </row>
    <row r="142" spans="2:4" ht="12.75">
      <c r="B142" s="33" t="s">
        <v>11</v>
      </c>
      <c r="C142" s="34" t="s">
        <v>120</v>
      </c>
      <c r="D142" s="27" t="str">
        <f t="shared" si="5"/>
        <v>L Flange</v>
      </c>
    </row>
    <row r="143" spans="2:4" ht="12.75">
      <c r="B143" s="33" t="s">
        <v>25</v>
      </c>
      <c r="C143" s="34" t="s">
        <v>121</v>
      </c>
      <c r="D143" s="27" t="str">
        <f t="shared" si="5"/>
        <v>O Top af Pejlerør</v>
      </c>
    </row>
    <row r="144" spans="2:4" ht="12.75">
      <c r="B144" s="33" t="s">
        <v>131</v>
      </c>
      <c r="C144" s="34" t="s">
        <v>132</v>
      </c>
      <c r="D144" s="27" t="str">
        <f t="shared" si="5"/>
        <v>OD Overkant dæksel</v>
      </c>
    </row>
    <row r="145" spans="2:4" ht="12.75">
      <c r="B145" s="33" t="s">
        <v>20</v>
      </c>
      <c r="C145" s="34" t="s">
        <v>122</v>
      </c>
      <c r="D145" s="27" t="str">
        <f t="shared" si="5"/>
        <v>P Top af pejlestuds</v>
      </c>
    </row>
    <row r="146" spans="2:4" ht="12.75">
      <c r="B146" s="33" t="s">
        <v>6</v>
      </c>
      <c r="C146" s="34" t="s">
        <v>123</v>
      </c>
      <c r="D146" s="27" t="str">
        <f t="shared" si="5"/>
        <v>T Terræn</v>
      </c>
    </row>
    <row r="147" spans="2:4" ht="12.75">
      <c r="B147" s="33" t="s">
        <v>141</v>
      </c>
      <c r="C147" s="34" t="s">
        <v>142</v>
      </c>
      <c r="D147" s="27" t="str">
        <f t="shared" si="5"/>
        <v>TL  Top af Flange </v>
      </c>
    </row>
    <row r="148" spans="2:4" ht="12.75">
      <c r="B148" s="33" t="s">
        <v>7</v>
      </c>
      <c r="C148" s="34" t="s">
        <v>124</v>
      </c>
      <c r="D148" s="27" t="str">
        <f t="shared" si="5"/>
        <v>U Top af udluftningsrør</v>
      </c>
    </row>
    <row r="149" spans="2:4" ht="12.75">
      <c r="B149" s="33" t="s">
        <v>133</v>
      </c>
      <c r="C149" s="34" t="s">
        <v>134</v>
      </c>
      <c r="D149" s="27" t="str">
        <f t="shared" si="5"/>
        <v>UD Underkant dæksel</v>
      </c>
    </row>
    <row r="150" spans="2:4" ht="13.5" thickBot="1">
      <c r="B150" s="35" t="s">
        <v>10</v>
      </c>
      <c r="C150" s="36" t="s">
        <v>125</v>
      </c>
      <c r="D150" s="28" t="str">
        <f t="shared" si="5"/>
        <v>V Vinkel</v>
      </c>
    </row>
    <row r="151" ht="12.75">
      <c r="D151" s="29" t="str">
        <f t="shared" si="5"/>
        <v> </v>
      </c>
    </row>
    <row r="152" ht="13.5" thickBot="1">
      <c r="D152" s="29" t="str">
        <f t="shared" si="5"/>
        <v> </v>
      </c>
    </row>
    <row r="153" spans="2:4" ht="12.75">
      <c r="B153" s="31"/>
      <c r="C153" s="26" t="s">
        <v>144</v>
      </c>
      <c r="D153" s="32"/>
    </row>
    <row r="154" spans="2:4" ht="12.75">
      <c r="B154" s="33" t="s">
        <v>1</v>
      </c>
      <c r="C154" s="34" t="s">
        <v>146</v>
      </c>
      <c r="D154" s="27" t="str">
        <f>B154&amp;" "&amp;C154</f>
        <v>B Kan tilkøres med bil</v>
      </c>
    </row>
    <row r="155" spans="2:4" ht="12.75">
      <c r="B155" s="33" t="s">
        <v>91</v>
      </c>
      <c r="C155" s="34" t="s">
        <v>147</v>
      </c>
      <c r="D155" s="27" t="str">
        <f>B155&amp;" "&amp;C155</f>
        <v>H Kan tilkøres med firehjulstræk</v>
      </c>
    </row>
    <row r="156" spans="2:4" ht="13.5" thickBot="1">
      <c r="B156" s="35" t="s">
        <v>15</v>
      </c>
      <c r="C156" s="36" t="s">
        <v>148</v>
      </c>
      <c r="D156" s="28" t="str">
        <f>B156&amp;" "&amp;C156</f>
        <v>F Kun adgang til fods</v>
      </c>
    </row>
    <row r="158" ht="13.5" thickBot="1"/>
    <row r="159" spans="2:4" ht="12.75">
      <c r="B159" s="31"/>
      <c r="C159" s="26" t="s">
        <v>145</v>
      </c>
      <c r="D159" s="32"/>
    </row>
    <row r="160" spans="2:4" ht="12.75">
      <c r="B160" s="33" t="s">
        <v>12</v>
      </c>
      <c r="C160" s="34" t="s">
        <v>149</v>
      </c>
      <c r="D160" s="27" t="str">
        <f>B160&amp;" "&amp;C160</f>
        <v>M Én mand</v>
      </c>
    </row>
    <row r="161" spans="2:4" ht="12.75">
      <c r="B161" s="33" t="s">
        <v>2</v>
      </c>
      <c r="C161" s="34" t="s">
        <v>150</v>
      </c>
      <c r="D161" s="27" t="str">
        <f>B161&amp;" "&amp;C161</f>
        <v>D To mand, tungt dæksel</v>
      </c>
    </row>
    <row r="162" spans="2:4" ht="12.75">
      <c r="B162" s="33" t="s">
        <v>39</v>
      </c>
      <c r="C162" s="34" t="s">
        <v>151</v>
      </c>
      <c r="D162" s="27" t="str">
        <f>B162&amp;" "&amp;C162</f>
        <v>I To mand, dyb installation</v>
      </c>
    </row>
    <row r="163" spans="2:4" ht="13.5" thickBot="1">
      <c r="B163" s="35" t="s">
        <v>0</v>
      </c>
      <c r="C163" s="36" t="s">
        <v>152</v>
      </c>
      <c r="D163" s="28" t="str">
        <f>B163&amp;" "&amp;C163</f>
        <v>A To mand, andre forhold (jvf. bemærkning)</v>
      </c>
    </row>
  </sheetData>
  <sheetProtection password="EADB" sheet="1"/>
  <dataValidations count="1">
    <dataValidation type="list" allowBlank="1" showInputMessage="1" showErrorMessage="1" promptTitle="forklaring" prompt="A  Andet &#10;D  Digitaliseret på koordinatbord&#10;DEC Decca &#10;DG Differential Global Positioning System &#10;F Ortofoto &#10;G Målt med GPS &#10;I Landinspektør &#10;K Beregnet v.h.a. KMS' digitale kort &#10;KD GEUS aflæst udfra skitse &#10;L Luftfoto&#10;O  Beregnet afstand fra kotkante&#10;&#10;" sqref="B13:B23">
      <formula1>KOORMETODE</formula1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GEUS borearkiv</dc:creator>
  <cp:keywords/>
  <dc:description/>
  <cp:lastModifiedBy>Lars Arnskov Olsen</cp:lastModifiedBy>
  <cp:lastPrinted>2013-09-05T09:39:38Z</cp:lastPrinted>
  <dcterms:created xsi:type="dcterms:W3CDTF">2007-06-27T08:42:33Z</dcterms:created>
  <dcterms:modified xsi:type="dcterms:W3CDTF">2023-09-27T13:38:33Z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